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defaultThemeVersion="124226"/>
  <bookViews>
    <workbookView xWindow="-105" yWindow="-105" windowWidth="38625" windowHeight="18240"/>
  </bookViews>
  <sheets>
    <sheet name="Rekapitulace" sheetId="1" r:id="rId1"/>
    <sheet name="Rozpočet" sheetId="2" r:id="rId2"/>
    <sheet name="List1" sheetId="3" r:id="rId3"/>
  </sheets>
  <definedNames>
    <definedName name="_xlnm.Print_Titles" localSheetId="0">Rekapitulace!1:6</definedName>
    <definedName name="_xlnm.Print_Titles" localSheetId="1">Rozpočet!$3:$4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29" i="2"/>
  <c r="F41"/>
  <c r="F40"/>
  <c r="F39"/>
  <c r="F38"/>
  <c r="F37"/>
  <c r="F26"/>
  <c r="F25"/>
  <c r="F23"/>
  <c r="F42"/>
  <c r="F21"/>
  <c r="F22"/>
  <c r="F43" l="1"/>
  <c r="C13" i="1" s="1"/>
  <c r="F57" i="2"/>
  <c r="F56"/>
  <c r="F55"/>
  <c r="F8"/>
  <c r="F9"/>
  <c r="F10"/>
  <c r="F11"/>
  <c r="F12"/>
  <c r="F13"/>
  <c r="F14"/>
  <c r="F15"/>
  <c r="F16"/>
  <c r="F18"/>
  <c r="F19"/>
  <c r="F27"/>
  <c r="F30" l="1"/>
  <c r="F60"/>
  <c r="F65" l="1"/>
  <c r="F58"/>
  <c r="F59" l="1"/>
  <c r="F61" l="1"/>
  <c r="C15" i="1" s="1"/>
  <c r="F48" i="2" l="1"/>
  <c r="C12" i="1" l="1"/>
  <c r="C16" l="1"/>
  <c r="F50" i="2"/>
  <c r="F49"/>
  <c r="F47"/>
  <c r="F51" l="1"/>
  <c r="C14" i="1" s="1"/>
  <c r="C17" l="1"/>
</calcChain>
</file>

<file path=xl/sharedStrings.xml><?xml version="1.0" encoding="utf-8"?>
<sst xmlns="http://schemas.openxmlformats.org/spreadsheetml/2006/main" count="138" uniqueCount="68">
  <si>
    <t>STAVBA:</t>
  </si>
  <si>
    <t>ČÁST:</t>
  </si>
  <si>
    <t/>
  </si>
  <si>
    <t>Č. P.</t>
  </si>
  <si>
    <t>ZKRÁCENÝ POPIS</t>
  </si>
  <si>
    <t>CELKEM</t>
  </si>
  <si>
    <t>SVÍTIDLA VČ. ZDROJŮ</t>
  </si>
  <si>
    <t>HZS - PRÁCE NEZAHRNUTNÉ DO MONTÁŽNÍHO CENÍKU</t>
  </si>
  <si>
    <t>HZS - REVIZE</t>
  </si>
  <si>
    <t>CELKOVÝ NÁKLAD KČ:</t>
  </si>
  <si>
    <t>UVEDENÉ CENY NEZAHRNUJÍ DPH.</t>
  </si>
  <si>
    <t>M.J.</t>
  </si>
  <si>
    <t>MNOŽSTVÍ</t>
  </si>
  <si>
    <t>JEDN. CENA</t>
  </si>
  <si>
    <t>M</t>
  </si>
  <si>
    <t>KS</t>
  </si>
  <si>
    <t>OZNAČ. ŠTÍTEK NA KABEL</t>
  </si>
  <si>
    <t>CELKEM KČ:</t>
  </si>
  <si>
    <t>MONTÁŽNÍ PRÁCE DLE KAPITOLY "MATERIÁL NOSNÝ"</t>
  </si>
  <si>
    <t>MONTÁŽ SVÍTIDLA</t>
  </si>
  <si>
    <t>PROVEDENÍ VÝCHOZÍ REVIZE A VYPRACOVÁNÍ REVIZNÍ ZPRÁVY</t>
  </si>
  <si>
    <t>ELEKTROMONTÁŽE SI  - MATERIÁL NOSNÝ</t>
  </si>
  <si>
    <t>ELEKTROMONTÁŽE SI  - MONTÁŽNÍ PRÁCE</t>
  </si>
  <si>
    <t>PRÁCE SPOJENÉ SE ZABEZPEČENÍM MONT.PRACOVIŠŤ</t>
  </si>
  <si>
    <t>POŽÁRNÍ UCPÁVKA PROMASTOP EI 60 DP1</t>
  </si>
  <si>
    <t>M2</t>
  </si>
  <si>
    <t>KABEL CYKYO 3 x 1,5</t>
  </si>
  <si>
    <t>KABEL CYKYJ 3 x 1,5</t>
  </si>
  <si>
    <t>koncové prvky (vyp., zás.,atd)</t>
  </si>
  <si>
    <t>ELEKTROMONTÁŽE - MONTÁŽNÍ PRÁCE - SI + SLP</t>
  </si>
  <si>
    <t>UKONČENÍ VODIČŮ DO 2,5 MM2</t>
  </si>
  <si>
    <t>VYPÍNAČ č.1, 250 V, 10 A, IP20, VČ. RÁMEČKU</t>
  </si>
  <si>
    <t>Poznámka:</t>
  </si>
  <si>
    <t>VYPÍNAČ č.5, 250 V, 10 A, VČ. RÁMEČKU</t>
  </si>
  <si>
    <t>Typy vypinačů a zásuvek budou vyvzorkovány dodavatelem stavby.</t>
  </si>
  <si>
    <t>JISTIČ 10C/1</t>
  </si>
  <si>
    <t>SVORKA ŘADOVÁ 2,5</t>
  </si>
  <si>
    <t>PRÁCE NEPŘEDVÍDANÉ</t>
  </si>
  <si>
    <t>PŘIDRUŽENÉ PRACOVNÍ VÝKONY (doprava, uskladnění  materiálu, nářadí a jejich zabezpečení, přístup k vodě, soc.zařízení)</t>
  </si>
  <si>
    <t>UKONČENÍ VODIČŮ V ROZVADĚČÍCH DLE KAPITOLY 
"DODÁVKA ROZVADĚČŮ" (ukončení a zapojení vodičů na svorkách)</t>
  </si>
  <si>
    <t>HOD</t>
  </si>
  <si>
    <t>PODRUŽNÝ MATERIÁL - ELEKTROMONTÁŽE (sádra, úchytný materiál, svorky, řezací kotouče, izolační páska, hmoždinky, atd.)</t>
  </si>
  <si>
    <t>VYPRACOVAL: ING. FLORIAN</t>
  </si>
  <si>
    <t xml:space="preserve">CELKOVÁ REKAPITULACE NÁKLADŮ - SI </t>
  </si>
  <si>
    <t>ELEKTROINSTALACE - SILNOPROUD</t>
  </si>
  <si>
    <t>KRABICE PŘÍSTROJOVÁ KPR 68 - SDK</t>
  </si>
  <si>
    <t>KRABICE ROZVODNÁ KR 68 - SDK</t>
  </si>
  <si>
    <t>KRABICE ROZVODNÁ KR 97 - SDK</t>
  </si>
  <si>
    <t>PROUDOVÝ CHRÁNIČ LFI 10C/1N/0,03 - G/A</t>
  </si>
  <si>
    <t>reciklace</t>
  </si>
  <si>
    <t>DATUM: 07 - 2025</t>
  </si>
  <si>
    <t xml:space="preserve">LIŠTA VKLÁDACÍ LV 40/40 </t>
  </si>
  <si>
    <t>doplnění přístroj. náplně stáv.rozvaděče R1B</t>
  </si>
  <si>
    <t>doplnění přístroj. náplně stáv.rozvaděče  R2B</t>
  </si>
  <si>
    <t>DEMONTÁŽE STÁV.EL.ROZVODŮ A SVÍTIDEL</t>
  </si>
  <si>
    <t>DOPLNĚNÍ PŘÍSTROJ.NÁPLNĚ ROZV. R1B A R2B</t>
  </si>
  <si>
    <t>PROTAŽENÍ KABELŮ DO STÁVAJÍCÍCH SDK PŘÍČEK</t>
  </si>
  <si>
    <t>PROŘEZÁNÍ STÁV. SDK PŘÍČEK A JEJICH OPĚTOVNÉ ZAPRAVENÍ</t>
  </si>
  <si>
    <t>svítidlo vestavné, rám svítidla AL, těleso svítidla ocelový plech, difuzor mikroprisma, vnitřní deska PMMA, světelný zdroj LED, 33W, světelný tok svítidla 3600lm, náhradní teplota chromatičnosti 4000K, Ra 80+, životnost LED L90 80.000 hodin, UGR&lt;19, rozměr svítidla 1195x295x12mm, IP43/20, IK06, třída II, záruka 60 měsíců, certifikace ENEC</t>
  </si>
  <si>
    <t>A</t>
  </si>
  <si>
    <t>svítidlo přisazené, těleso svítidla bíle lakovaný ocelový plech, asymetrický reflektor, světelný zdroj LED, 25W, světelný tok svítidla 3200lm, náhradní teplota chromatičnosti 4000K, Ra 80+, životnost LED L80 80.000 hodin, rozměr svítidla 1195x100x68mm, IP20, IK06, záruka 60 měsíců</t>
  </si>
  <si>
    <t>B</t>
  </si>
  <si>
    <t>svítidlo nouzové, svislý praporek, montáž nástěnná / stropní, těleso svítidla ABS, světelný zdroj LED, dohledová vzdálenost 24m, AUTOTEST, 265x210x45mm, IP20</t>
  </si>
  <si>
    <t>N1</t>
  </si>
  <si>
    <t>svítidlo nouzové, montáž stropní, těleso svítidla ABS, optika PC, světelný zdroj LED, 4.3W, 300lm, optika výměnná, AUTOTEST, ⌀125 x 59mm, IP40, autonomie 1,5 hodiny, pro teplotu okolí 5 °C ÷ +40 °C, záruka 36 měsíců na svítidlo, 12 měsíců na baterii</t>
  </si>
  <si>
    <t>N2</t>
  </si>
  <si>
    <t>příslušenství pro vestavbu do SDK</t>
  </si>
  <si>
    <t>Osvětlení a podhledy ve vybraných učebnách objektů Rašelinová 9 a 11, Brno - Líšeň</t>
  </si>
</sst>
</file>

<file path=xl/styles.xml><?xml version="1.0" encoding="utf-8"?>
<styleSheet xmlns="http://schemas.openxmlformats.org/spreadsheetml/2006/main">
  <numFmts count="1">
    <numFmt numFmtId="164" formatCode="#,##0.00\ &quot;Kč&quot;"/>
  </numFmts>
  <fonts count="17">
    <font>
      <sz val="11"/>
      <name val="Calibri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9"/>
      <name val="Arial CE"/>
      <family val="2"/>
      <charset val="238"/>
    </font>
    <font>
      <sz val="12"/>
      <name val="Arial CE"/>
      <family val="2"/>
      <charset val="238"/>
    </font>
    <font>
      <sz val="14"/>
      <name val="Arial CE"/>
      <family val="2"/>
      <charset val="238"/>
    </font>
    <font>
      <b/>
      <sz val="10"/>
      <name val="Arial CE"/>
      <family val="2"/>
      <charset val="238"/>
    </font>
    <font>
      <sz val="10"/>
      <name val="Calibri"/>
      <family val="2"/>
      <charset val="238"/>
    </font>
    <font>
      <sz val="10"/>
      <name val="Arial CE"/>
      <charset val="238"/>
    </font>
    <font>
      <sz val="10"/>
      <name val="Arial"/>
      <family val="2"/>
      <charset val="238"/>
    </font>
    <font>
      <b/>
      <sz val="10"/>
      <name val="Arial CE"/>
      <charset val="238"/>
    </font>
    <font>
      <i/>
      <sz val="10"/>
      <name val="Arial CE"/>
      <charset val="23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8">
    <xf numFmtId="0" fontId="0" fillId="0" borderId="0"/>
    <xf numFmtId="0" fontId="5" fillId="0" borderId="0"/>
    <xf numFmtId="0" fontId="4" fillId="0" borderId="0"/>
    <xf numFmtId="0" fontId="3" fillId="0" borderId="0"/>
    <xf numFmtId="0" fontId="2" fillId="0" borderId="0"/>
    <xf numFmtId="0" fontId="1" fillId="0" borderId="0"/>
    <xf numFmtId="0" fontId="1" fillId="0" borderId="0"/>
    <xf numFmtId="0" fontId="1" fillId="0" borderId="0"/>
  </cellStyleXfs>
  <cellXfs count="59">
    <xf numFmtId="0" fontId="0" fillId="0" borderId="0" xfId="0"/>
    <xf numFmtId="0" fontId="6" fillId="0" borderId="0" xfId="0" applyFont="1"/>
    <xf numFmtId="0" fontId="7" fillId="0" borderId="0" xfId="0" applyFont="1" applyAlignment="1">
      <alignment vertical="top"/>
    </xf>
    <xf numFmtId="0" fontId="8" fillId="0" borderId="0" xfId="0" applyFont="1"/>
    <xf numFmtId="0" fontId="8" fillId="0" borderId="0" xfId="0" applyFont="1" applyAlignment="1">
      <alignment vertical="top"/>
    </xf>
    <xf numFmtId="0" fontId="8" fillId="0" borderId="0" xfId="0" applyFont="1" applyAlignment="1">
      <alignment vertical="top" wrapText="1"/>
    </xf>
    <xf numFmtId="0" fontId="6" fillId="0" borderId="0" xfId="0" applyFont="1" applyAlignment="1">
      <alignment vertical="center"/>
    </xf>
    <xf numFmtId="0" fontId="7" fillId="0" borderId="1" xfId="0" applyFont="1" applyBorder="1" applyAlignment="1">
      <alignment vertical="center"/>
    </xf>
    <xf numFmtId="0" fontId="7" fillId="0" borderId="1" xfId="0" applyFont="1" applyBorder="1" applyAlignment="1">
      <alignment horizontal="center" vertical="center"/>
    </xf>
    <xf numFmtId="0" fontId="8" fillId="0" borderId="0" xfId="0" applyFont="1" applyAlignment="1">
      <alignment vertical="center"/>
    </xf>
    <xf numFmtId="0" fontId="9" fillId="0" borderId="0" xfId="0" applyFont="1"/>
    <xf numFmtId="0" fontId="10" fillId="0" borderId="0" xfId="0" applyFont="1"/>
    <xf numFmtId="0" fontId="10" fillId="0" borderId="0" xfId="0" applyFont="1" applyAlignment="1">
      <alignment vertical="top"/>
    </xf>
    <xf numFmtId="164" fontId="8" fillId="0" borderId="0" xfId="0" applyNumberFormat="1" applyFont="1" applyAlignment="1">
      <alignment vertical="top"/>
    </xf>
    <xf numFmtId="0" fontId="8" fillId="0" borderId="2" xfId="0" applyFont="1" applyBorder="1" applyAlignment="1">
      <alignment wrapText="1"/>
    </xf>
    <xf numFmtId="0" fontId="8" fillId="0" borderId="0" xfId="0" applyFont="1" applyAlignment="1">
      <alignment wrapText="1"/>
    </xf>
    <xf numFmtId="0" fontId="11" fillId="0" borderId="0" xfId="0" applyFont="1"/>
    <xf numFmtId="0" fontId="8" fillId="0" borderId="0" xfId="0" applyFont="1" applyAlignment="1">
      <alignment horizontal="left" vertical="top"/>
    </xf>
    <xf numFmtId="0" fontId="6" fillId="0" borderId="0" xfId="0" applyFont="1" applyAlignment="1">
      <alignment vertical="top"/>
    </xf>
    <xf numFmtId="0" fontId="12" fillId="0" borderId="0" xfId="0" applyFont="1"/>
    <xf numFmtId="0" fontId="6" fillId="0" borderId="1" xfId="0" applyFont="1" applyBorder="1" applyAlignment="1">
      <alignment vertical="center"/>
    </xf>
    <xf numFmtId="0" fontId="6" fillId="0" borderId="1" xfId="0" applyFont="1" applyBorder="1" applyAlignment="1">
      <alignment horizontal="right" vertical="center"/>
    </xf>
    <xf numFmtId="0" fontId="6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left" vertical="top"/>
    </xf>
    <xf numFmtId="0" fontId="6" fillId="0" borderId="0" xfId="0" applyFont="1" applyAlignment="1">
      <alignment vertical="top" wrapText="1"/>
    </xf>
    <xf numFmtId="164" fontId="6" fillId="0" borderId="0" xfId="0" applyNumberFormat="1" applyFont="1" applyAlignment="1">
      <alignment vertical="top"/>
    </xf>
    <xf numFmtId="0" fontId="6" fillId="0" borderId="3" xfId="0" applyFont="1" applyBorder="1" applyAlignment="1">
      <alignment vertical="top" wrapText="1"/>
    </xf>
    <xf numFmtId="164" fontId="6" fillId="0" borderId="0" xfId="0" applyNumberFormat="1" applyFont="1"/>
    <xf numFmtId="0" fontId="6" fillId="0" borderId="0" xfId="0" applyFont="1" applyAlignment="1">
      <alignment horizontal="left"/>
    </xf>
    <xf numFmtId="0" fontId="6" fillId="0" borderId="2" xfId="0" applyFont="1" applyBorder="1"/>
    <xf numFmtId="164" fontId="6" fillId="0" borderId="2" xfId="0" applyNumberFormat="1" applyFont="1" applyBorder="1"/>
    <xf numFmtId="0" fontId="11" fillId="0" borderId="0" xfId="0" applyFont="1" applyAlignment="1">
      <alignment wrapText="1"/>
    </xf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vertical="top"/>
    </xf>
    <xf numFmtId="0" fontId="6" fillId="0" borderId="0" xfId="0" applyFont="1" applyAlignment="1">
      <alignment horizontal="right" vertical="center"/>
    </xf>
    <xf numFmtId="0" fontId="6" fillId="0" borderId="0" xfId="0" applyFont="1" applyAlignment="1">
      <alignment horizontal="center" vertical="center"/>
    </xf>
    <xf numFmtId="164" fontId="6" fillId="0" borderId="0" xfId="0" applyNumberFormat="1" applyFont="1" applyAlignment="1">
      <alignment horizontal="right" wrapText="1"/>
    </xf>
    <xf numFmtId="0" fontId="14" fillId="0" borderId="0" xfId="0" applyFont="1"/>
    <xf numFmtId="164" fontId="14" fillId="0" borderId="0" xfId="0" applyNumberFormat="1" applyFont="1"/>
    <xf numFmtId="0" fontId="11" fillId="0" borderId="2" xfId="0" applyFont="1" applyBorder="1"/>
    <xf numFmtId="0" fontId="13" fillId="0" borderId="0" xfId="0" applyFont="1" applyAlignment="1">
      <alignment wrapText="1"/>
    </xf>
    <xf numFmtId="0" fontId="15" fillId="0" borderId="0" xfId="0" applyFont="1" applyAlignment="1">
      <alignment vertical="top" wrapText="1"/>
    </xf>
    <xf numFmtId="0" fontId="13" fillId="0" borderId="0" xfId="0" applyFont="1" applyAlignment="1">
      <alignment vertical="top"/>
    </xf>
    <xf numFmtId="0" fontId="13" fillId="0" borderId="0" xfId="0" applyFont="1" applyAlignment="1">
      <alignment vertical="top" wrapText="1"/>
    </xf>
    <xf numFmtId="164" fontId="13" fillId="0" borderId="0" xfId="0" applyNumberFormat="1" applyFont="1" applyAlignment="1">
      <alignment vertical="top"/>
    </xf>
    <xf numFmtId="0" fontId="6" fillId="0" borderId="4" xfId="0" applyFont="1" applyBorder="1"/>
    <xf numFmtId="164" fontId="6" fillId="0" borderId="4" xfId="0" applyNumberFormat="1" applyFont="1" applyBorder="1"/>
    <xf numFmtId="0" fontId="13" fillId="0" borderId="4" xfId="0" applyFont="1" applyBorder="1" applyAlignment="1">
      <alignment wrapText="1"/>
    </xf>
    <xf numFmtId="164" fontId="13" fillId="0" borderId="2" xfId="0" applyNumberFormat="1" applyFont="1" applyBorder="1"/>
    <xf numFmtId="0" fontId="11" fillId="0" borderId="4" xfId="0" applyFont="1" applyBorder="1"/>
    <xf numFmtId="164" fontId="6" fillId="0" borderId="0" xfId="0" applyNumberFormat="1" applyFont="1" applyAlignment="1">
      <alignment horizontal="right"/>
    </xf>
    <xf numFmtId="0" fontId="13" fillId="0" borderId="0" xfId="0" applyFont="1" applyAlignment="1">
      <alignment horizontal="left" vertical="top"/>
    </xf>
    <xf numFmtId="164" fontId="6" fillId="0" borderId="4" xfId="0" applyNumberFormat="1" applyFont="1" applyBorder="1" applyAlignment="1">
      <alignment vertical="top"/>
    </xf>
    <xf numFmtId="0" fontId="16" fillId="0" borderId="0" xfId="0" applyFont="1" applyAlignment="1">
      <alignment horizontal="left" vertical="top"/>
    </xf>
    <xf numFmtId="0" fontId="16" fillId="0" borderId="0" xfId="0" applyFont="1" applyAlignment="1">
      <alignment vertical="top" wrapText="1"/>
    </xf>
    <xf numFmtId="0" fontId="16" fillId="0" borderId="0" xfId="0" applyFont="1" applyAlignment="1">
      <alignment vertical="top"/>
    </xf>
    <xf numFmtId="164" fontId="16" fillId="0" borderId="0" xfId="0" applyNumberFormat="1" applyFont="1" applyAlignment="1">
      <alignment vertical="top"/>
    </xf>
    <xf numFmtId="0" fontId="6" fillId="0" borderId="3" xfId="0" applyFont="1" applyBorder="1" applyAlignment="1">
      <alignment horizontal="right"/>
    </xf>
    <xf numFmtId="164" fontId="6" fillId="0" borderId="3" xfId="0" applyNumberFormat="1" applyFont="1" applyBorder="1" applyAlignment="1">
      <alignment horizontal="right"/>
    </xf>
  </cellXfs>
  <cellStyles count="8">
    <cellStyle name="normální" xfId="0" builtinId="0"/>
    <cellStyle name="Normální 2" xfId="1"/>
    <cellStyle name="Normální 2 2" xfId="5"/>
    <cellStyle name="Normální 3" xfId="2"/>
    <cellStyle name="Normální 3 2" xfId="6"/>
    <cellStyle name="Normální 4" xfId="3"/>
    <cellStyle name="Normální 4 2" xfId="7"/>
    <cellStyle name="Normální 5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27"/>
  <sheetViews>
    <sheetView tabSelected="1" workbookViewId="0">
      <selection activeCell="E18" sqref="E18"/>
    </sheetView>
  </sheetViews>
  <sheetFormatPr defaultRowHeight="15"/>
  <cols>
    <col min="1" max="1" width="6.140625" customWidth="1"/>
    <col min="2" max="2" width="69.85546875" customWidth="1"/>
    <col min="3" max="3" width="16.140625" customWidth="1"/>
  </cols>
  <sheetData>
    <row r="1" spans="1:3" s="1" customFormat="1" ht="12.75">
      <c r="A1" s="2" t="s">
        <v>0</v>
      </c>
      <c r="B1" s="4" t="s">
        <v>67</v>
      </c>
      <c r="C1" s="5"/>
    </row>
    <row r="2" spans="1:3" s="1" customFormat="1" ht="12.75">
      <c r="A2" s="2"/>
      <c r="B2" s="4"/>
      <c r="C2" s="5"/>
    </row>
    <row r="3" spans="1:3" s="1" customFormat="1" ht="12.75">
      <c r="A3" s="2" t="s">
        <v>1</v>
      </c>
      <c r="B3" s="5" t="s">
        <v>44</v>
      </c>
      <c r="C3" s="5"/>
    </row>
    <row r="4" spans="1:3" s="6" customFormat="1" ht="12.75">
      <c r="A4" s="7" t="s">
        <v>3</v>
      </c>
      <c r="B4" s="7" t="s">
        <v>4</v>
      </c>
      <c r="C4" s="8" t="s">
        <v>5</v>
      </c>
    </row>
    <row r="5" spans="1:3" s="1" customFormat="1" ht="18" customHeight="1">
      <c r="A5" s="9" t="s">
        <v>2</v>
      </c>
      <c r="B5" s="9"/>
      <c r="C5" s="9"/>
    </row>
    <row r="6" spans="1:3" s="1" customFormat="1" ht="18" customHeight="1">
      <c r="A6" s="9" t="s">
        <v>2</v>
      </c>
      <c r="B6" s="9"/>
      <c r="C6" s="9"/>
    </row>
    <row r="7" spans="1:3" s="1" customFormat="1" ht="18" customHeight="1">
      <c r="A7" s="9" t="s">
        <v>2</v>
      </c>
      <c r="B7" s="9"/>
      <c r="C7" s="9"/>
    </row>
    <row r="8" spans="1:3" s="10" customFormat="1" ht="18" customHeight="1">
      <c r="A8" s="10" t="s">
        <v>2</v>
      </c>
      <c r="B8" s="10" t="s">
        <v>43</v>
      </c>
    </row>
    <row r="9" spans="1:3" s="1" customFormat="1" ht="18" customHeight="1">
      <c r="A9" s="9"/>
      <c r="B9" s="9"/>
      <c r="C9" s="9"/>
    </row>
    <row r="10" spans="1:3" s="1" customFormat="1" ht="18" customHeight="1">
      <c r="A10" s="9"/>
      <c r="B10" s="9"/>
      <c r="C10" s="9"/>
    </row>
    <row r="11" spans="1:3" s="1" customFormat="1" ht="18" customHeight="1">
      <c r="A11" s="9" t="s">
        <v>2</v>
      </c>
      <c r="B11" s="9"/>
      <c r="C11" s="9"/>
    </row>
    <row r="12" spans="1:3" s="12" customFormat="1" ht="18">
      <c r="A12" s="17">
        <v>1</v>
      </c>
      <c r="B12" s="5" t="s">
        <v>21</v>
      </c>
      <c r="C12" s="13">
        <f>Rozpočet!F30</f>
        <v>0</v>
      </c>
    </row>
    <row r="13" spans="1:3" s="12" customFormat="1" ht="18">
      <c r="A13" s="17">
        <v>2</v>
      </c>
      <c r="B13" s="5" t="s">
        <v>6</v>
      </c>
      <c r="C13" s="13">
        <f>Rozpočet!F43</f>
        <v>0</v>
      </c>
    </row>
    <row r="14" spans="1:3" s="12" customFormat="1" ht="18">
      <c r="A14" s="17">
        <v>3</v>
      </c>
      <c r="B14" s="5" t="s">
        <v>22</v>
      </c>
      <c r="C14" s="13">
        <f>Rozpočet!F51</f>
        <v>0</v>
      </c>
    </row>
    <row r="15" spans="1:3" s="12" customFormat="1" ht="18">
      <c r="A15" s="17">
        <v>4</v>
      </c>
      <c r="B15" s="5" t="s">
        <v>7</v>
      </c>
      <c r="C15" s="13">
        <f>Rozpočet!F61</f>
        <v>0</v>
      </c>
    </row>
    <row r="16" spans="1:3" s="12" customFormat="1" ht="18">
      <c r="A16" s="17">
        <v>5</v>
      </c>
      <c r="B16" s="5" t="s">
        <v>8</v>
      </c>
      <c r="C16" s="13">
        <f>Rozpočet!F65</f>
        <v>0</v>
      </c>
    </row>
    <row r="17" spans="1:3" s="11" customFormat="1" ht="18">
      <c r="A17" s="17"/>
      <c r="B17" s="14" t="s">
        <v>9</v>
      </c>
      <c r="C17" s="48">
        <f>SUM(C12:C16)</f>
        <v>0</v>
      </c>
    </row>
    <row r="18" spans="1:3" s="1" customFormat="1" ht="18" customHeight="1">
      <c r="A18" s="9" t="s">
        <v>2</v>
      </c>
      <c r="B18" s="9"/>
      <c r="C18" s="9"/>
    </row>
    <row r="19" spans="1:3" s="1" customFormat="1" ht="18" customHeight="1">
      <c r="A19" s="9" t="s">
        <v>2</v>
      </c>
      <c r="B19" s="9"/>
      <c r="C19" s="9"/>
    </row>
    <row r="20" spans="1:3" s="1" customFormat="1" ht="18" customHeight="1">
      <c r="A20" s="9" t="s">
        <v>2</v>
      </c>
      <c r="B20" s="9"/>
      <c r="C20" s="9"/>
    </row>
    <row r="21" spans="1:3" s="1" customFormat="1" ht="18" customHeight="1">
      <c r="A21" s="9" t="s">
        <v>2</v>
      </c>
      <c r="B21" s="9"/>
      <c r="C21" s="9"/>
    </row>
    <row r="22" spans="1:3" s="4" customFormat="1" ht="18" customHeight="1">
      <c r="A22" s="4" t="s">
        <v>2</v>
      </c>
      <c r="B22" s="4" t="s">
        <v>10</v>
      </c>
    </row>
    <row r="23" spans="1:3" s="1" customFormat="1" ht="18" customHeight="1">
      <c r="A23" s="9" t="s">
        <v>2</v>
      </c>
      <c r="B23" s="9"/>
      <c r="C23" s="9"/>
    </row>
    <row r="24" spans="1:3" s="1" customFormat="1" ht="18" customHeight="1">
      <c r="A24" s="9" t="s">
        <v>2</v>
      </c>
      <c r="B24" s="9"/>
      <c r="C24" s="9"/>
    </row>
    <row r="25" spans="1:3" s="1" customFormat="1" ht="18" customHeight="1">
      <c r="A25" s="9" t="s">
        <v>2</v>
      </c>
      <c r="B25" s="9"/>
      <c r="C25" s="9"/>
    </row>
    <row r="26" spans="1:3" s="3" customFormat="1" ht="18" customHeight="1">
      <c r="A26" s="3" t="s">
        <v>2</v>
      </c>
      <c r="B26" s="3" t="s">
        <v>50</v>
      </c>
    </row>
    <row r="27" spans="1:3" s="11" customFormat="1" ht="18">
      <c r="A27" s="11" t="s">
        <v>2</v>
      </c>
      <c r="B27" s="15" t="s">
        <v>42</v>
      </c>
    </row>
  </sheetData>
  <pageMargins left="0.39300000000000002" right="0.39300000000000002" top="0.39300000000000002" bottom="0.78700000000000003" header="0.51200000000000001" footer="0.51200000000000001"/>
  <pageSetup paperSize="9" orientation="portrait" r:id="rId1"/>
  <headerFooter>
    <oddFooter>&amp;C&amp;C&amp;P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F65"/>
  <sheetViews>
    <sheetView workbookViewId="0">
      <selection activeCell="E26" sqref="E26"/>
    </sheetView>
  </sheetViews>
  <sheetFormatPr defaultColWidth="8.85546875" defaultRowHeight="12.75"/>
  <cols>
    <col min="1" max="1" width="4.5703125" style="19" customWidth="1"/>
    <col min="2" max="2" width="51.5703125" style="19" customWidth="1"/>
    <col min="3" max="3" width="4.140625" style="19" customWidth="1"/>
    <col min="4" max="4" width="5.42578125" style="19" customWidth="1"/>
    <col min="5" max="5" width="14.42578125" style="19" customWidth="1"/>
    <col min="6" max="6" width="15" style="19" customWidth="1"/>
    <col min="7" max="16384" width="8.85546875" style="19"/>
  </cols>
  <sheetData>
    <row r="1" spans="1:6" s="1" customFormat="1">
      <c r="A1" s="2" t="s">
        <v>0</v>
      </c>
      <c r="B1" s="4" t="s">
        <v>67</v>
      </c>
      <c r="C1" s="5"/>
    </row>
    <row r="2" spans="1:6" s="1" customFormat="1">
      <c r="A2" s="2"/>
      <c r="B2" s="4"/>
      <c r="C2" s="5"/>
    </row>
    <row r="3" spans="1:6" s="1" customFormat="1">
      <c r="A3" s="2" t="s">
        <v>1</v>
      </c>
      <c r="B3" s="5" t="s">
        <v>44</v>
      </c>
      <c r="C3" s="5"/>
    </row>
    <row r="4" spans="1:6" s="6" customFormat="1" ht="14.25" customHeight="1">
      <c r="A4" s="20" t="s">
        <v>3</v>
      </c>
      <c r="B4" s="20" t="s">
        <v>4</v>
      </c>
      <c r="C4" s="20" t="s">
        <v>11</v>
      </c>
      <c r="D4" s="20" t="s">
        <v>12</v>
      </c>
      <c r="E4" s="21" t="s">
        <v>13</v>
      </c>
      <c r="F4" s="22" t="s">
        <v>5</v>
      </c>
    </row>
    <row r="5" spans="1:6" s="6" customFormat="1" ht="14.25" customHeight="1">
      <c r="E5" s="34"/>
      <c r="F5" s="35"/>
    </row>
    <row r="6" spans="1:6" s="6" customFormat="1" ht="14.25" customHeight="1">
      <c r="E6" s="34"/>
      <c r="F6" s="35"/>
    </row>
    <row r="7" spans="1:6" s="18" customFormat="1">
      <c r="A7" s="18" t="s">
        <v>2</v>
      </c>
      <c r="B7" s="32" t="s">
        <v>21</v>
      </c>
    </row>
    <row r="8" spans="1:6" s="18" customFormat="1">
      <c r="A8" s="23">
        <v>1</v>
      </c>
      <c r="B8" s="24" t="s">
        <v>51</v>
      </c>
      <c r="C8" s="18" t="s">
        <v>14</v>
      </c>
      <c r="D8" s="18">
        <v>28</v>
      </c>
      <c r="E8" s="25"/>
      <c r="F8" s="25">
        <f t="shared" ref="F8:F19" si="0">D8*E8</f>
        <v>0</v>
      </c>
    </row>
    <row r="9" spans="1:6" s="18" customFormat="1">
      <c r="A9" s="23">
        <v>2</v>
      </c>
      <c r="B9" s="24" t="s">
        <v>45</v>
      </c>
      <c r="C9" s="18" t="s">
        <v>15</v>
      </c>
      <c r="D9" s="18">
        <v>6</v>
      </c>
      <c r="E9" s="25"/>
      <c r="F9" s="25">
        <f t="shared" si="0"/>
        <v>0</v>
      </c>
    </row>
    <row r="10" spans="1:6" s="18" customFormat="1">
      <c r="A10" s="23">
        <v>3</v>
      </c>
      <c r="B10" s="24" t="s">
        <v>46</v>
      </c>
      <c r="C10" s="18" t="s">
        <v>15</v>
      </c>
      <c r="D10" s="18">
        <v>40</v>
      </c>
      <c r="E10" s="25"/>
      <c r="F10" s="25">
        <f t="shared" si="0"/>
        <v>0</v>
      </c>
    </row>
    <row r="11" spans="1:6" s="18" customFormat="1">
      <c r="A11" s="23">
        <v>4</v>
      </c>
      <c r="B11" s="24" t="s">
        <v>47</v>
      </c>
      <c r="C11" s="18" t="s">
        <v>15</v>
      </c>
      <c r="D11" s="18">
        <v>5</v>
      </c>
      <c r="E11" s="25"/>
      <c r="F11" s="25">
        <f t="shared" si="0"/>
        <v>0</v>
      </c>
    </row>
    <row r="12" spans="1:6" s="18" customFormat="1">
      <c r="A12" s="23">
        <v>5</v>
      </c>
      <c r="B12" s="24" t="s">
        <v>26</v>
      </c>
      <c r="C12" s="18" t="s">
        <v>14</v>
      </c>
      <c r="D12" s="18">
        <v>150</v>
      </c>
      <c r="E12" s="25"/>
      <c r="F12" s="25">
        <f t="shared" si="0"/>
        <v>0</v>
      </c>
    </row>
    <row r="13" spans="1:6" s="18" customFormat="1">
      <c r="A13" s="23">
        <v>6</v>
      </c>
      <c r="B13" s="24" t="s">
        <v>27</v>
      </c>
      <c r="C13" s="18" t="s">
        <v>14</v>
      </c>
      <c r="D13" s="18">
        <v>450</v>
      </c>
      <c r="E13" s="25"/>
      <c r="F13" s="25">
        <f t="shared" si="0"/>
        <v>0</v>
      </c>
    </row>
    <row r="14" spans="1:6" s="37" customFormat="1">
      <c r="A14" s="23">
        <v>7</v>
      </c>
      <c r="B14" s="37" t="s">
        <v>30</v>
      </c>
      <c r="C14" s="37" t="s">
        <v>15</v>
      </c>
      <c r="D14" s="37">
        <v>75</v>
      </c>
      <c r="E14" s="38"/>
      <c r="F14" s="25">
        <f t="shared" si="0"/>
        <v>0</v>
      </c>
    </row>
    <row r="15" spans="1:6" s="18" customFormat="1">
      <c r="A15" s="23">
        <v>8</v>
      </c>
      <c r="B15" s="24" t="s">
        <v>16</v>
      </c>
      <c r="C15" s="18" t="s">
        <v>15</v>
      </c>
      <c r="D15" s="18">
        <v>10</v>
      </c>
      <c r="E15" s="25"/>
      <c r="F15" s="25">
        <f t="shared" si="0"/>
        <v>0</v>
      </c>
    </row>
    <row r="16" spans="1:6" s="18" customFormat="1">
      <c r="A16" s="23">
        <v>9</v>
      </c>
      <c r="B16" s="24" t="s">
        <v>24</v>
      </c>
      <c r="C16" s="18" t="s">
        <v>25</v>
      </c>
      <c r="D16" s="18">
        <v>0.1</v>
      </c>
      <c r="E16" s="25"/>
      <c r="F16" s="25">
        <f t="shared" si="0"/>
        <v>0</v>
      </c>
    </row>
    <row r="17" spans="1:6" s="55" customFormat="1">
      <c r="A17" s="53"/>
      <c r="B17" s="54" t="s">
        <v>28</v>
      </c>
      <c r="E17" s="56"/>
      <c r="F17" s="56"/>
    </row>
    <row r="18" spans="1:6" s="18" customFormat="1">
      <c r="A18" s="23">
        <v>10</v>
      </c>
      <c r="B18" s="24" t="s">
        <v>31</v>
      </c>
      <c r="C18" s="18" t="s">
        <v>15</v>
      </c>
      <c r="D18" s="18">
        <v>2</v>
      </c>
      <c r="E18" s="25"/>
      <c r="F18" s="25">
        <f t="shared" si="0"/>
        <v>0</v>
      </c>
    </row>
    <row r="19" spans="1:6" s="18" customFormat="1">
      <c r="A19" s="23">
        <v>11</v>
      </c>
      <c r="B19" s="24" t="s">
        <v>33</v>
      </c>
      <c r="C19" s="18" t="s">
        <v>15</v>
      </c>
      <c r="D19" s="18">
        <v>4</v>
      </c>
      <c r="E19" s="25"/>
      <c r="F19" s="25">
        <f t="shared" si="0"/>
        <v>0</v>
      </c>
    </row>
    <row r="20" spans="1:6" s="55" customFormat="1">
      <c r="A20" s="53"/>
      <c r="B20" s="54" t="s">
        <v>52</v>
      </c>
      <c r="E20" s="56"/>
      <c r="F20" s="56"/>
    </row>
    <row r="21" spans="1:6" s="42" customFormat="1">
      <c r="A21" s="51">
        <v>12</v>
      </c>
      <c r="B21" s="43" t="s">
        <v>35</v>
      </c>
      <c r="C21" s="42" t="s">
        <v>15</v>
      </c>
      <c r="D21" s="42">
        <v>1</v>
      </c>
      <c r="E21" s="44"/>
      <c r="F21" s="25">
        <f t="shared" ref="F21:F27" si="1">D21*E21</f>
        <v>0</v>
      </c>
    </row>
    <row r="22" spans="1:6" s="18" customFormat="1">
      <c r="A22" s="23">
        <v>13</v>
      </c>
      <c r="B22" s="24" t="s">
        <v>48</v>
      </c>
      <c r="C22" s="18" t="s">
        <v>15</v>
      </c>
      <c r="D22" s="18">
        <v>4</v>
      </c>
      <c r="E22" s="25"/>
      <c r="F22" s="25">
        <f t="shared" si="1"/>
        <v>0</v>
      </c>
    </row>
    <row r="23" spans="1:6" s="37" customFormat="1">
      <c r="A23" s="51">
        <v>14</v>
      </c>
      <c r="B23" s="37" t="s">
        <v>36</v>
      </c>
      <c r="C23" s="37" t="s">
        <v>15</v>
      </c>
      <c r="D23" s="37">
        <v>10</v>
      </c>
      <c r="E23" s="38"/>
      <c r="F23" s="25">
        <f t="shared" ref="F23" si="2">D23*E23</f>
        <v>0</v>
      </c>
    </row>
    <row r="24" spans="1:6" s="55" customFormat="1">
      <c r="A24" s="53"/>
      <c r="B24" s="54" t="s">
        <v>53</v>
      </c>
      <c r="E24" s="56"/>
      <c r="F24" s="56"/>
    </row>
    <row r="25" spans="1:6" s="42" customFormat="1">
      <c r="A25" s="51">
        <v>15</v>
      </c>
      <c r="B25" s="43" t="s">
        <v>35</v>
      </c>
      <c r="C25" s="42" t="s">
        <v>15</v>
      </c>
      <c r="D25" s="42">
        <v>1</v>
      </c>
      <c r="E25" s="44"/>
      <c r="F25" s="25">
        <f t="shared" ref="F25:F26" si="3">D25*E25</f>
        <v>0</v>
      </c>
    </row>
    <row r="26" spans="1:6" s="18" customFormat="1">
      <c r="A26" s="23">
        <v>16</v>
      </c>
      <c r="B26" s="24" t="s">
        <v>48</v>
      </c>
      <c r="C26" s="18" t="s">
        <v>15</v>
      </c>
      <c r="D26" s="18">
        <v>2</v>
      </c>
      <c r="E26" s="25"/>
      <c r="F26" s="25">
        <f t="shared" si="3"/>
        <v>0</v>
      </c>
    </row>
    <row r="27" spans="1:6" s="37" customFormat="1">
      <c r="A27" s="51">
        <v>17</v>
      </c>
      <c r="B27" s="37" t="s">
        <v>36</v>
      </c>
      <c r="C27" s="37" t="s">
        <v>15</v>
      </c>
      <c r="D27" s="37">
        <v>8</v>
      </c>
      <c r="E27" s="38"/>
      <c r="F27" s="25">
        <f t="shared" si="1"/>
        <v>0</v>
      </c>
    </row>
    <row r="28" spans="1:6" s="37" customFormat="1">
      <c r="A28" s="51"/>
      <c r="E28" s="38"/>
      <c r="F28" s="25"/>
    </row>
    <row r="29" spans="1:6" s="18" customFormat="1" ht="38.25">
      <c r="A29" s="23">
        <v>18</v>
      </c>
      <c r="B29" s="26" t="s">
        <v>41</v>
      </c>
      <c r="C29" s="57" t="s">
        <v>15</v>
      </c>
      <c r="D29" s="57">
        <v>1</v>
      </c>
      <c r="E29" s="58"/>
      <c r="F29" s="50">
        <f t="shared" ref="F29" si="4">D29*E29</f>
        <v>0</v>
      </c>
    </row>
    <row r="30" spans="1:6" s="18" customFormat="1">
      <c r="B30" s="24" t="s">
        <v>17</v>
      </c>
      <c r="C30" s="32"/>
      <c r="D30" s="32"/>
      <c r="E30" s="33"/>
      <c r="F30" s="52">
        <f>SUM(F8:F29)</f>
        <v>0</v>
      </c>
    </row>
    <row r="31" spans="1:6" s="18" customFormat="1">
      <c r="B31" s="24"/>
      <c r="C31" s="32"/>
      <c r="D31" s="32"/>
      <c r="E31" s="33"/>
      <c r="F31" s="25"/>
    </row>
    <row r="32" spans="1:6" s="18" customFormat="1">
      <c r="B32" s="41" t="s">
        <v>32</v>
      </c>
      <c r="C32" s="32"/>
      <c r="D32" s="32"/>
      <c r="E32" s="33"/>
      <c r="F32" s="25"/>
    </row>
    <row r="33" spans="1:6" s="42" customFormat="1" ht="25.5">
      <c r="B33" s="43" t="s">
        <v>34</v>
      </c>
      <c r="E33" s="44"/>
      <c r="F33" s="44"/>
    </row>
    <row r="34" spans="1:6" s="18" customFormat="1">
      <c r="B34" s="41"/>
      <c r="C34" s="32"/>
      <c r="D34" s="32"/>
      <c r="E34" s="33"/>
      <c r="F34" s="25"/>
    </row>
    <row r="35" spans="1:6" s="18" customFormat="1">
      <c r="B35" s="24"/>
      <c r="C35" s="32"/>
      <c r="D35" s="32"/>
      <c r="E35" s="33"/>
      <c r="F35" s="25"/>
    </row>
    <row r="36" spans="1:6" s="1" customFormat="1">
      <c r="A36" s="1" t="s">
        <v>2</v>
      </c>
      <c r="B36" s="31" t="s">
        <v>6</v>
      </c>
      <c r="E36" s="27"/>
      <c r="F36" s="27"/>
    </row>
    <row r="37" spans="1:6" s="1" customFormat="1" ht="76.5">
      <c r="A37" s="1" t="s">
        <v>59</v>
      </c>
      <c r="B37" s="40" t="s">
        <v>58</v>
      </c>
      <c r="C37" s="1" t="s">
        <v>15</v>
      </c>
      <c r="D37" s="1">
        <v>35</v>
      </c>
      <c r="E37" s="27"/>
      <c r="F37" s="50">
        <f t="shared" ref="F37:F41" si="5">D37*E37</f>
        <v>0</v>
      </c>
    </row>
    <row r="38" spans="1:6" s="1" customFormat="1">
      <c r="A38" s="1" t="s">
        <v>59</v>
      </c>
      <c r="B38" s="40" t="s">
        <v>66</v>
      </c>
      <c r="C38" s="1" t="s">
        <v>15</v>
      </c>
      <c r="D38" s="1">
        <v>35</v>
      </c>
      <c r="E38" s="27"/>
      <c r="F38" s="25">
        <f t="shared" si="5"/>
        <v>0</v>
      </c>
    </row>
    <row r="39" spans="1:6" s="1" customFormat="1" ht="76.5">
      <c r="A39" s="1" t="s">
        <v>61</v>
      </c>
      <c r="B39" s="40" t="s">
        <v>60</v>
      </c>
      <c r="C39" s="1" t="s">
        <v>15</v>
      </c>
      <c r="D39" s="1">
        <v>6</v>
      </c>
      <c r="E39" s="27"/>
      <c r="F39" s="50">
        <f t="shared" si="5"/>
        <v>0</v>
      </c>
    </row>
    <row r="40" spans="1:6" s="1" customFormat="1" ht="38.25">
      <c r="A40" s="1" t="s">
        <v>63</v>
      </c>
      <c r="B40" s="40" t="s">
        <v>62</v>
      </c>
      <c r="C40" s="1" t="s">
        <v>15</v>
      </c>
      <c r="D40" s="1">
        <v>6</v>
      </c>
      <c r="E40" s="27"/>
      <c r="F40" s="50">
        <f t="shared" si="5"/>
        <v>0</v>
      </c>
    </row>
    <row r="41" spans="1:6" s="1" customFormat="1" ht="63.75">
      <c r="A41" s="1" t="s">
        <v>65</v>
      </c>
      <c r="B41" s="40" t="s">
        <v>64</v>
      </c>
      <c r="D41" s="1">
        <v>6</v>
      </c>
      <c r="E41" s="27"/>
      <c r="F41" s="50">
        <f t="shared" si="5"/>
        <v>0</v>
      </c>
    </row>
    <row r="42" spans="1:6" s="1" customFormat="1">
      <c r="B42" s="40" t="s">
        <v>49</v>
      </c>
      <c r="C42" s="1" t="s">
        <v>15</v>
      </c>
      <c r="D42" s="1">
        <v>33</v>
      </c>
      <c r="E42" s="27"/>
      <c r="F42" s="25">
        <f t="shared" ref="F42" si="6">D42*E42</f>
        <v>0</v>
      </c>
    </row>
    <row r="43" spans="1:6" s="1" customFormat="1">
      <c r="B43" s="47" t="s">
        <v>17</v>
      </c>
      <c r="C43" s="45"/>
      <c r="D43" s="45"/>
      <c r="E43" s="46"/>
      <c r="F43" s="52">
        <f>SUM(F37:F42)</f>
        <v>0</v>
      </c>
    </row>
    <row r="44" spans="1:6" s="1" customFormat="1">
      <c r="B44" s="40"/>
      <c r="E44" s="27"/>
      <c r="F44" s="27"/>
    </row>
    <row r="45" spans="1:6" s="1" customFormat="1">
      <c r="B45" s="40"/>
      <c r="E45" s="27"/>
      <c r="F45" s="27"/>
    </row>
    <row r="46" spans="1:6" s="1" customFormat="1">
      <c r="A46" s="1" t="s">
        <v>2</v>
      </c>
      <c r="B46" s="31" t="s">
        <v>29</v>
      </c>
    </row>
    <row r="47" spans="1:6" s="1" customFormat="1">
      <c r="A47" s="23">
        <v>1</v>
      </c>
      <c r="B47" s="24" t="s">
        <v>18</v>
      </c>
      <c r="C47" s="18" t="s">
        <v>15</v>
      </c>
      <c r="D47" s="18">
        <v>1</v>
      </c>
      <c r="E47" s="36"/>
      <c r="F47" s="36">
        <f>D47*E47</f>
        <v>0</v>
      </c>
    </row>
    <row r="48" spans="1:6" s="1" customFormat="1">
      <c r="A48" s="23">
        <v>2</v>
      </c>
      <c r="B48" s="24" t="s">
        <v>19</v>
      </c>
      <c r="C48" s="18" t="s">
        <v>15</v>
      </c>
      <c r="D48" s="18">
        <v>53</v>
      </c>
      <c r="E48" s="36"/>
      <c r="F48" s="36">
        <f>D48*E48</f>
        <v>0</v>
      </c>
    </row>
    <row r="49" spans="1:6" s="1" customFormat="1" ht="38.25">
      <c r="A49" s="23">
        <v>3</v>
      </c>
      <c r="B49" s="24" t="s">
        <v>38</v>
      </c>
      <c r="C49" s="18" t="s">
        <v>15</v>
      </c>
      <c r="D49" s="18">
        <v>1</v>
      </c>
      <c r="E49" s="36"/>
      <c r="F49" s="36">
        <f>D49*E49</f>
        <v>0</v>
      </c>
    </row>
    <row r="50" spans="1:6" s="1" customFormat="1" ht="38.25">
      <c r="A50" s="23">
        <v>4</v>
      </c>
      <c r="B50" s="24" t="s">
        <v>39</v>
      </c>
      <c r="C50" s="18" t="s">
        <v>15</v>
      </c>
      <c r="D50" s="18">
        <v>1</v>
      </c>
      <c r="E50" s="36"/>
      <c r="F50" s="36">
        <f>D50*E50</f>
        <v>0</v>
      </c>
    </row>
    <row r="51" spans="1:6" s="1" customFormat="1">
      <c r="A51" s="1" t="s">
        <v>2</v>
      </c>
      <c r="B51" s="29" t="s">
        <v>17</v>
      </c>
      <c r="C51" s="39"/>
      <c r="D51" s="39"/>
      <c r="E51" s="39"/>
      <c r="F51" s="30">
        <f>SUM(F47:F50)</f>
        <v>0</v>
      </c>
    </row>
    <row r="52" spans="1:6" s="1" customFormat="1">
      <c r="A52" s="28"/>
      <c r="C52" s="16"/>
      <c r="D52" s="16"/>
      <c r="E52" s="16"/>
      <c r="F52" s="27"/>
    </row>
    <row r="53" spans="1:6" s="1" customFormat="1">
      <c r="A53" s="23"/>
      <c r="B53" s="24"/>
      <c r="C53" s="18"/>
      <c r="D53" s="18"/>
      <c r="E53" s="25"/>
      <c r="F53" s="25"/>
    </row>
    <row r="54" spans="1:6" s="1" customFormat="1">
      <c r="A54" s="1" t="s">
        <v>2</v>
      </c>
      <c r="B54" s="31" t="s">
        <v>7</v>
      </c>
    </row>
    <row r="55" spans="1:6" s="1" customFormat="1" ht="15" customHeight="1">
      <c r="A55" s="28">
        <v>1</v>
      </c>
      <c r="B55" s="24" t="s">
        <v>54</v>
      </c>
      <c r="C55" s="18" t="s">
        <v>40</v>
      </c>
      <c r="D55" s="18">
        <v>15</v>
      </c>
      <c r="E55" s="27"/>
      <c r="F55" s="25">
        <f t="shared" ref="F55:F59" si="7">D55*E55</f>
        <v>0</v>
      </c>
    </row>
    <row r="56" spans="1:6" s="1" customFormat="1" ht="15" customHeight="1">
      <c r="A56" s="28">
        <v>2</v>
      </c>
      <c r="B56" s="24" t="s">
        <v>55</v>
      </c>
      <c r="C56" s="18" t="s">
        <v>40</v>
      </c>
      <c r="D56" s="18">
        <v>10</v>
      </c>
      <c r="E56" s="27"/>
      <c r="F56" s="25">
        <f t="shared" si="7"/>
        <v>0</v>
      </c>
    </row>
    <row r="57" spans="1:6" s="1" customFormat="1" ht="16.350000000000001" customHeight="1">
      <c r="A57" s="28">
        <v>3</v>
      </c>
      <c r="B57" s="24" t="s">
        <v>56</v>
      </c>
      <c r="C57" s="18" t="s">
        <v>40</v>
      </c>
      <c r="D57" s="18">
        <v>10</v>
      </c>
      <c r="E57" s="27"/>
      <c r="F57" s="25">
        <f t="shared" si="7"/>
        <v>0</v>
      </c>
    </row>
    <row r="58" spans="1:6" s="1" customFormat="1" ht="25.5">
      <c r="A58" s="28">
        <v>4</v>
      </c>
      <c r="B58" s="24" t="s">
        <v>57</v>
      </c>
      <c r="C58" s="18" t="s">
        <v>40</v>
      </c>
      <c r="D58" s="18">
        <v>30</v>
      </c>
      <c r="E58" s="27"/>
      <c r="F58" s="25">
        <f t="shared" si="7"/>
        <v>0</v>
      </c>
    </row>
    <row r="59" spans="1:6" s="1" customFormat="1" ht="25.5">
      <c r="A59" s="28">
        <v>5</v>
      </c>
      <c r="B59" s="24" t="s">
        <v>23</v>
      </c>
      <c r="C59" s="18" t="s">
        <v>40</v>
      </c>
      <c r="D59" s="18">
        <v>5</v>
      </c>
      <c r="E59" s="27"/>
      <c r="F59" s="25">
        <f t="shared" si="7"/>
        <v>0</v>
      </c>
    </row>
    <row r="60" spans="1:6" s="1" customFormat="1">
      <c r="A60" s="28">
        <v>6</v>
      </c>
      <c r="B60" s="24" t="s">
        <v>37</v>
      </c>
      <c r="C60" s="18" t="s">
        <v>40</v>
      </c>
      <c r="D60" s="18">
        <v>10</v>
      </c>
      <c r="E60" s="27"/>
      <c r="F60" s="25">
        <f t="shared" ref="F60" si="8">D60*E60</f>
        <v>0</v>
      </c>
    </row>
    <row r="61" spans="1:6" s="1" customFormat="1">
      <c r="A61" s="1" t="s">
        <v>2</v>
      </c>
      <c r="B61" s="45" t="s">
        <v>17</v>
      </c>
      <c r="C61" s="49"/>
      <c r="D61" s="49"/>
      <c r="E61" s="49"/>
      <c r="F61" s="46">
        <f>SUM(F55:F60)</f>
        <v>0</v>
      </c>
    </row>
    <row r="62" spans="1:6" s="1" customFormat="1">
      <c r="C62" s="16"/>
      <c r="D62" s="16"/>
      <c r="E62" s="16"/>
      <c r="F62" s="27"/>
    </row>
    <row r="63" spans="1:6" s="1" customFormat="1" ht="14.25" customHeight="1">
      <c r="A63" s="1" t="s">
        <v>2</v>
      </c>
    </row>
    <row r="64" spans="1:6" s="1" customFormat="1">
      <c r="A64" s="1" t="s">
        <v>2</v>
      </c>
      <c r="B64" s="31" t="s">
        <v>8</v>
      </c>
    </row>
    <row r="65" spans="1:6" s="1" customFormat="1" ht="25.5">
      <c r="A65" s="23">
        <v>1</v>
      </c>
      <c r="B65" s="24" t="s">
        <v>20</v>
      </c>
      <c r="C65" s="1" t="s">
        <v>40</v>
      </c>
      <c r="D65" s="1">
        <v>10</v>
      </c>
      <c r="E65" s="27"/>
      <c r="F65" s="50">
        <f>D65*E65</f>
        <v>0</v>
      </c>
    </row>
  </sheetData>
  <pageMargins left="0.39370078740157483" right="0.39370078740157483" top="0.39370078740157483" bottom="0.39370078740157483" header="0.51181102362204722" footer="0.19685039370078741"/>
  <pageSetup paperSize="9" orientation="portrait" r:id="rId1"/>
  <headerFooter>
    <oddFooter>&amp;C&amp;C&amp;P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topLeftCell="BX91" workbookViewId="0">
      <selection activeCell="BY118" sqref="BY118"/>
    </sheetView>
  </sheetViews>
  <sheetFormatPr defaultRowHeight="15"/>
  <sheetData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2</vt:i4>
      </vt:variant>
    </vt:vector>
  </HeadingPairs>
  <TitlesOfParts>
    <vt:vector size="5" baseType="lpstr">
      <vt:lpstr>Rekapitulace</vt:lpstr>
      <vt:lpstr>Rozpočet</vt:lpstr>
      <vt:lpstr>List1</vt:lpstr>
      <vt:lpstr>Rekapitulace!Názvy_tisku</vt:lpstr>
      <vt:lpstr>Rozpočet!Názvy_tisku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Silvie Florianová</dc:creator>
  <cp:lastModifiedBy>alesdrly@centrum.cz</cp:lastModifiedBy>
  <cp:lastPrinted>2025-07-22T16:43:05Z</cp:lastPrinted>
  <dcterms:created xsi:type="dcterms:W3CDTF">2025-07-22T16:44:12Z</dcterms:created>
  <dcterms:modified xsi:type="dcterms:W3CDTF">2025-07-25T15:57:58Z</dcterms:modified>
</cp:coreProperties>
</file>